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5_美波庁舎\11_農業水路等長寿命化・防災減災事業（海部川沿岸地区）\Ｒ４年度\05_工事\02_Ｒ４波耕　長寿命化　海部川沿岸幹線　4号幹線補修工事\01_当初設計２\06_PPI\"/>
    </mc:Choice>
  </mc:AlternateContent>
  <bookViews>
    <workbookView xWindow="0" yWindow="0" windowWidth="18825" windowHeight="12405"/>
  </bookViews>
  <sheets>
    <sheet name="工事費内訳書" sheetId="2" r:id="rId1"/>
  </sheets>
  <definedNames>
    <definedName name="_xlnm.Print_Area" localSheetId="0">工事費内訳書!$A$1:$G$86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G80" i="2"/>
  <c r="G79" i="2" s="1"/>
  <c r="G77" i="2" s="1"/>
  <c r="G76" i="2" s="1"/>
  <c r="G74" i="2"/>
  <c r="G68" i="2" s="1"/>
  <c r="G67" i="2" s="1"/>
  <c r="G71" i="2"/>
  <c r="G69" i="2"/>
  <c r="G65" i="2"/>
  <c r="G62" i="2"/>
  <c r="G59" i="2"/>
  <c r="G58" i="2"/>
  <c r="G48" i="2"/>
  <c r="G37" i="2"/>
  <c r="G36" i="2"/>
  <c r="G32" i="2"/>
  <c r="G23" i="2" s="1"/>
  <c r="G24" i="2"/>
  <c r="G20" i="2"/>
  <c r="G17" i="2"/>
  <c r="G13" i="2" s="1"/>
  <c r="G12" i="2" s="1"/>
  <c r="G11" i="2" s="1"/>
  <c r="G10" i="2" s="1"/>
  <c r="G85" i="2" s="1"/>
  <c r="G86" i="2" s="1"/>
  <c r="G14" i="2"/>
</calcChain>
</file>

<file path=xl/sharedStrings.xml><?xml version="1.0" encoding="utf-8"?>
<sst xmlns="http://schemas.openxmlformats.org/spreadsheetml/2006/main" count="167" uniqueCount="96">
  <si>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</si>
  <si>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</si>
  <si>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</si>
  <si>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</si>
  <si>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</si>
  <si>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</si>
  <si>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</si>
  <si>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</si>
  <si>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</si>
  <si>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</si>
  <si>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</si>
  <si>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</si>
  <si>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</si>
  <si>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Ｒ４波耕　長寿命化　海部川沿岸幹線　４号幹線水路補修２工事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</si>
  <si>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</si>
  <si>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</si>
  <si>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</si>
  <si>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</si>
  <si>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</si>
  <si>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</si>
  <si>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床掘り
_x000D_</t>
  </si>
  <si>
    <t>m3</t>
  </si>
  <si>
    <t>埋戻
_x000D_</t>
  </si>
  <si>
    <t>整形仕上げ工
_x000D_</t>
  </si>
  <si>
    <t>基面整正
_x000D_</t>
  </si>
  <si>
    <t>㎡</t>
  </si>
  <si>
    <t>法面整形
_x000D_</t>
  </si>
  <si>
    <t>作業残土処理工
_x000D_</t>
  </si>
  <si>
    <t>土砂等運搬
_x000D_</t>
  </si>
  <si>
    <t>作業残土処理
_x000D_土砂</t>
  </si>
  <si>
    <t>構造物撤去工
_x000D_</t>
  </si>
  <si>
    <t>構造物取壊し工
_x000D_</t>
  </si>
  <si>
    <t>コンクリート構造物取壊し
_x000D_有筋</t>
  </si>
  <si>
    <t>コンクリート構造物取壊し
_x000D_無筋</t>
  </si>
  <si>
    <t>舗装版切断
_x000D_コンクリート　15cm以下</t>
  </si>
  <si>
    <t>ｍ</t>
  </si>
  <si>
    <t>舗装版切断
_x000D_コンクリート　15cmを超え30cm以下</t>
  </si>
  <si>
    <t>舗装版破砕
_x000D_アスファルト</t>
  </si>
  <si>
    <t>舗装版切断
_x000D_アスファルト</t>
  </si>
  <si>
    <t>転落防止柵　撤去
_x000D_</t>
  </si>
  <si>
    <t>殻運搬・処理工
_x000D_</t>
  </si>
  <si>
    <t>殻運搬・処理（産業廃棄物処分費）
_x000D_コンクリート殻（有筋）</t>
  </si>
  <si>
    <t>殻運搬・処理（産業廃棄物処分費）
_x000D_コンクリート殻（無筋）</t>
  </si>
  <si>
    <t>殻運搬・処理（産業廃棄物処分費）
_x000D_アスファルト殻</t>
  </si>
  <si>
    <t>水路工
_x000D_</t>
  </si>
  <si>
    <t>プレキャストカルバート工
_x000D_</t>
  </si>
  <si>
    <t>ボックスカルバート機械据付け
_x000D_据付，基礎砕石，均しコンクリート</t>
  </si>
  <si>
    <t>横引ローラー賃料
_x000D_</t>
  </si>
  <si>
    <t>PCボックスカルバート　材料費
_x000D_1600*700*1000　標準型</t>
  </si>
  <si>
    <t>基</t>
  </si>
  <si>
    <t>PCボックスカルバート　材料費
_x000D_1600*700*1000　標準型・連結金具付</t>
  </si>
  <si>
    <t>PCボックスカルバート　材料費
_x000D_1600*700*1000　標準型・連結金具付・差筋付</t>
  </si>
  <si>
    <t>敷モルタル
_x000D_</t>
  </si>
  <si>
    <t>差筋
_x000D_</t>
  </si>
  <si>
    <t>ton</t>
  </si>
  <si>
    <t>アンカー
_x000D_</t>
  </si>
  <si>
    <t>本</t>
  </si>
  <si>
    <t>PC鋼棒
_x000D_L=2940,φ13</t>
  </si>
  <si>
    <t>PC鋼棒定着具
_x000D_</t>
  </si>
  <si>
    <t>組</t>
  </si>
  <si>
    <t>２号取合コンクリート
_x000D_</t>
  </si>
  <si>
    <t>コンクリート
_x000D_</t>
  </si>
  <si>
    <t>型枠
_x000D_</t>
  </si>
  <si>
    <t>鉄筋
_x000D_</t>
  </si>
  <si>
    <t>差し筋
_x000D_</t>
  </si>
  <si>
    <t>削孔
_x000D_</t>
  </si>
  <si>
    <t>孔</t>
  </si>
  <si>
    <t>均しコンクリート
_x000D_</t>
  </si>
  <si>
    <t>基礎砕石
_x000D_</t>
  </si>
  <si>
    <t>道路復旧工
_x000D_</t>
  </si>
  <si>
    <t>２号舗装止工
_x000D_</t>
  </si>
  <si>
    <t>アスファルト舗装工
_x000D_</t>
  </si>
  <si>
    <t>表層（車道・路肩部）
_x000D_</t>
  </si>
  <si>
    <t>下層路盤（車道・路肩部）
_x000D_</t>
  </si>
  <si>
    <t>安全施設工
_x000D_</t>
  </si>
  <si>
    <t>転落防止柵　再設置
_x000D_</t>
  </si>
  <si>
    <t>直接工事費（仮設工）
_x000D_</t>
  </si>
  <si>
    <t>仮設工
_x000D_</t>
  </si>
  <si>
    <t>仮設道路工
_x000D_</t>
  </si>
  <si>
    <t>敷鉄板
_x000D_設置～賃料～撤去</t>
  </si>
  <si>
    <t>仮設土留・仮締切工
_x000D_</t>
  </si>
  <si>
    <t>大型土のう
_x000D_制作～設置～撤去</t>
  </si>
  <si>
    <t>袋</t>
  </si>
  <si>
    <t>大型土のう運搬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</si>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</sst>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+G11+G76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+G12+G67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+G13+G23+G36+G58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+G14+G17+G20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31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25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23</v>
      </c>
      <c r="D17" s="29"/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24</v>
      </c>
      <c r="E18" s="18" t="s">
        <v>25</v>
      </c>
      <c r="F18" s="19">
        <v>25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25</v>
      </c>
      <c r="F19" s="19">
        <v>38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27</v>
      </c>
      <c r="D20" s="29"/>
      <c r="E20" s="18" t="s">
        <v>15</v>
      </c>
      <c r="F20" s="19">
        <v>1</v>
      </c>
      <c r="G20" s="20">
        <f>+G21+G22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28</v>
      </c>
      <c r="E21" s="18" t="s">
        <v>21</v>
      </c>
      <c r="F21" s="19">
        <v>31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21</v>
      </c>
      <c r="F22" s="19">
        <v>31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31" t="s">
        <v>30</v>
      </c>
      <c r="C23" s="28"/>
      <c r="D23" s="29"/>
      <c r="E23" s="18" t="s">
        <v>15</v>
      </c>
      <c r="F23" s="19">
        <v>1</v>
      </c>
      <c r="G23" s="20">
        <f>+G24+G32</f>
        <v>0</v>
      </c>
      <c r="H23" s="2"/>
      <c r="I23" s="21">
        <v>14</v>
      </c>
      <c r="J23" s="21">
        <v>2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+G25+G26+G27+G28+G29+G30+G31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32</v>
      </c>
      <c r="E25" s="18" t="s">
        <v>21</v>
      </c>
      <c r="F25" s="19">
        <v>4.4000000000000004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21</v>
      </c>
      <c r="F26" s="19">
        <v>14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35</v>
      </c>
      <c r="F27" s="19">
        <v>6.8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35</v>
      </c>
      <c r="F28" s="19">
        <v>8.1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25</v>
      </c>
      <c r="F29" s="19">
        <v>12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35</v>
      </c>
      <c r="F30" s="19">
        <v>14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35</v>
      </c>
      <c r="F31" s="19">
        <v>5.9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31" t="s">
        <v>40</v>
      </c>
      <c r="D32" s="29"/>
      <c r="E32" s="18" t="s">
        <v>15</v>
      </c>
      <c r="F32" s="19">
        <v>1</v>
      </c>
      <c r="G32" s="20">
        <f>+G33+G34+G35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41</v>
      </c>
      <c r="E33" s="18" t="s">
        <v>21</v>
      </c>
      <c r="F33" s="19">
        <v>4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21</v>
      </c>
      <c r="F34" s="19">
        <v>14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21</v>
      </c>
      <c r="F35" s="19">
        <v>0.6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31" t="s">
        <v>44</v>
      </c>
      <c r="C36" s="28"/>
      <c r="D36" s="29"/>
      <c r="E36" s="18" t="s">
        <v>15</v>
      </c>
      <c r="F36" s="19">
        <v>1</v>
      </c>
      <c r="G36" s="20">
        <f>+G37+G48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45</v>
      </c>
      <c r="D37" s="29"/>
      <c r="E37" s="18" t="s">
        <v>15</v>
      </c>
      <c r="F37" s="19">
        <v>1</v>
      </c>
      <c r="G37" s="20">
        <f>+G38+G39+G40+G41+G42+G43+G44+G45+G46+G47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46</v>
      </c>
      <c r="E38" s="18" t="s">
        <v>35</v>
      </c>
      <c r="F38" s="19">
        <v>10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47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48</v>
      </c>
      <c r="E40" s="18" t="s">
        <v>49</v>
      </c>
      <c r="F40" s="19">
        <v>6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50</v>
      </c>
      <c r="E41" s="18" t="s">
        <v>49</v>
      </c>
      <c r="F41" s="19">
        <v>3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51</v>
      </c>
      <c r="E42" s="18" t="s">
        <v>49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52</v>
      </c>
      <c r="E43" s="18" t="s">
        <v>25</v>
      </c>
      <c r="F43" s="19">
        <v>19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53</v>
      </c>
      <c r="E44" s="18" t="s">
        <v>54</v>
      </c>
      <c r="F44" s="19">
        <v>6.4000000000000001E-2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55</v>
      </c>
      <c r="E45" s="18" t="s">
        <v>56</v>
      </c>
      <c r="F45" s="19">
        <v>19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57</v>
      </c>
      <c r="E46" s="18" t="s">
        <v>56</v>
      </c>
      <c r="F46" s="19">
        <v>6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58</v>
      </c>
      <c r="E47" s="18" t="s">
        <v>59</v>
      </c>
      <c r="F47" s="19">
        <v>12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60</v>
      </c>
      <c r="D48" s="29"/>
      <c r="E48" s="18" t="s">
        <v>15</v>
      </c>
      <c r="F48" s="19">
        <v>1</v>
      </c>
      <c r="G48" s="20">
        <f>+G49+G50+G51+G52+G53+G54+G55+G56+G57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61</v>
      </c>
      <c r="E49" s="18" t="s">
        <v>21</v>
      </c>
      <c r="F49" s="19">
        <v>0.9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62</v>
      </c>
      <c r="E50" s="18" t="s">
        <v>25</v>
      </c>
      <c r="F50" s="19">
        <v>4.2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63</v>
      </c>
      <c r="E51" s="18" t="s">
        <v>54</v>
      </c>
      <c r="F51" s="19">
        <v>4.1000000000000002E-2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64</v>
      </c>
      <c r="E52" s="18" t="s">
        <v>54</v>
      </c>
      <c r="F52" s="19">
        <v>7.0000000000000001E-3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55</v>
      </c>
      <c r="E53" s="18" t="s">
        <v>56</v>
      </c>
      <c r="F53" s="19">
        <v>13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65</v>
      </c>
      <c r="E54" s="18" t="s">
        <v>66</v>
      </c>
      <c r="F54" s="19">
        <v>13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67</v>
      </c>
      <c r="E55" s="18" t="s">
        <v>21</v>
      </c>
      <c r="F55" s="19">
        <v>0.2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62</v>
      </c>
      <c r="E56" s="18" t="s">
        <v>25</v>
      </c>
      <c r="F56" s="19">
        <v>0.2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68</v>
      </c>
      <c r="E57" s="18" t="s">
        <v>25</v>
      </c>
      <c r="F57" s="19">
        <v>2.2000000000000002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31" t="s">
        <v>69</v>
      </c>
      <c r="C58" s="28"/>
      <c r="D58" s="29"/>
      <c r="E58" s="18" t="s">
        <v>15</v>
      </c>
      <c r="F58" s="19">
        <v>1</v>
      </c>
      <c r="G58" s="20">
        <f>+G59+G62+G65</f>
        <v>0</v>
      </c>
      <c r="H58" s="2"/>
      <c r="I58" s="21">
        <v>49</v>
      </c>
      <c r="J58" s="21">
        <v>2</v>
      </c>
    </row>
    <row r="59" spans="1:10" ht="42" customHeight="1">
      <c r="A59" s="16"/>
      <c r="B59" s="17"/>
      <c r="C59" s="31" t="s">
        <v>70</v>
      </c>
      <c r="D59" s="29"/>
      <c r="E59" s="18" t="s">
        <v>15</v>
      </c>
      <c r="F59" s="19">
        <v>1</v>
      </c>
      <c r="G59" s="20">
        <f>+G60+G61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61</v>
      </c>
      <c r="E60" s="18" t="s">
        <v>21</v>
      </c>
      <c r="F60" s="19">
        <v>0.1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62</v>
      </c>
      <c r="E61" s="18" t="s">
        <v>25</v>
      </c>
      <c r="F61" s="19">
        <v>0.4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31" t="s">
        <v>71</v>
      </c>
      <c r="D62" s="29"/>
      <c r="E62" s="18" t="s">
        <v>15</v>
      </c>
      <c r="F62" s="19">
        <v>1</v>
      </c>
      <c r="G62" s="20">
        <f>+G63+G64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2" t="s">
        <v>72</v>
      </c>
      <c r="E63" s="18" t="s">
        <v>25</v>
      </c>
      <c r="F63" s="19">
        <v>43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73</v>
      </c>
      <c r="E64" s="18" t="s">
        <v>25</v>
      </c>
      <c r="F64" s="19">
        <v>43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31" t="s">
        <v>74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75</v>
      </c>
      <c r="E66" s="18" t="s">
        <v>35</v>
      </c>
      <c r="F66" s="19">
        <v>3.8</v>
      </c>
      <c r="G66" s="33"/>
      <c r="H66" s="2"/>
      <c r="I66" s="21">
        <v>57</v>
      </c>
      <c r="J66" s="21">
        <v>4</v>
      </c>
    </row>
    <row r="67" spans="1:10" ht="42" customHeight="1">
      <c r="A67" s="30" t="s">
        <v>76</v>
      </c>
      <c r="B67" s="28"/>
      <c r="C67" s="28"/>
      <c r="D67" s="29"/>
      <c r="E67" s="18" t="s">
        <v>15</v>
      </c>
      <c r="F67" s="19">
        <v>1</v>
      </c>
      <c r="G67" s="20">
        <f>+G68</f>
        <v>0</v>
      </c>
      <c r="H67" s="2"/>
      <c r="I67" s="21">
        <v>58</v>
      </c>
      <c r="J67" s="21">
        <v>1</v>
      </c>
    </row>
    <row r="68" spans="1:10" ht="42" customHeight="1">
      <c r="A68" s="16"/>
      <c r="B68" s="31" t="s">
        <v>77</v>
      </c>
      <c r="C68" s="28"/>
      <c r="D68" s="29"/>
      <c r="E68" s="18" t="s">
        <v>15</v>
      </c>
      <c r="F68" s="19">
        <v>1</v>
      </c>
      <c r="G68" s="20">
        <f>+G69+G71+G74</f>
        <v>0</v>
      </c>
      <c r="H68" s="2"/>
      <c r="I68" s="21">
        <v>59</v>
      </c>
      <c r="J68" s="21">
        <v>2</v>
      </c>
    </row>
    <row r="69" spans="1:10" ht="42" customHeight="1">
      <c r="A69" s="16"/>
      <c r="B69" s="17"/>
      <c r="C69" s="31" t="s">
        <v>78</v>
      </c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79</v>
      </c>
      <c r="E70" s="18" t="s">
        <v>25</v>
      </c>
      <c r="F70" s="19">
        <v>65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31" t="s">
        <v>80</v>
      </c>
      <c r="D71" s="29"/>
      <c r="E71" s="18" t="s">
        <v>15</v>
      </c>
      <c r="F71" s="19">
        <v>1</v>
      </c>
      <c r="G71" s="20">
        <f>+G72+G73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81</v>
      </c>
      <c r="E72" s="18" t="s">
        <v>82</v>
      </c>
      <c r="F72" s="19">
        <v>2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2" t="s">
        <v>83</v>
      </c>
      <c r="E73" s="18" t="s">
        <v>82</v>
      </c>
      <c r="F73" s="19">
        <v>2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31" t="s">
        <v>84</v>
      </c>
      <c r="D74" s="29"/>
      <c r="E74" s="18" t="s">
        <v>15</v>
      </c>
      <c r="F74" s="19">
        <v>1</v>
      </c>
      <c r="G74" s="20">
        <f>+G75</f>
        <v>0</v>
      </c>
      <c r="H74" s="2"/>
      <c r="I74" s="21">
        <v>65</v>
      </c>
      <c r="J74" s="21">
        <v>3</v>
      </c>
    </row>
    <row r="75" spans="1:10" ht="42" customHeight="1">
      <c r="A75" s="16"/>
      <c r="B75" s="17"/>
      <c r="C75" s="17"/>
      <c r="D75" s="32" t="s">
        <v>85</v>
      </c>
      <c r="E75" s="18" t="s">
        <v>86</v>
      </c>
      <c r="F75" s="19">
        <v>50</v>
      </c>
      <c r="G75" s="33"/>
      <c r="H75" s="2"/>
      <c r="I75" s="21">
        <v>66</v>
      </c>
      <c r="J75" s="21">
        <v>4</v>
      </c>
    </row>
    <row r="76" spans="1:10" ht="42" customHeight="1">
      <c r="A76" s="30" t="s">
        <v>87</v>
      </c>
      <c r="B76" s="28"/>
      <c r="C76" s="28"/>
      <c r="D76" s="29"/>
      <c r="E76" s="18" t="s">
        <v>15</v>
      </c>
      <c r="F76" s="19">
        <v>1</v>
      </c>
      <c r="G76" s="20">
        <f>+G77+G83</f>
        <v>0</v>
      </c>
      <c r="H76" s="2"/>
      <c r="I76" s="21">
        <v>67</v>
      </c>
      <c r="J76" s="21"/>
    </row>
    <row r="77" spans="1:10" ht="42" customHeight="1">
      <c r="A77" s="30" t="s">
        <v>88</v>
      </c>
      <c r="B77" s="28"/>
      <c r="C77" s="28"/>
      <c r="D77" s="29"/>
      <c r="E77" s="18" t="s">
        <v>15</v>
      </c>
      <c r="F77" s="19">
        <v>1</v>
      </c>
      <c r="G77" s="20">
        <f>+G78+G79</f>
        <v>0</v>
      </c>
      <c r="H77" s="2"/>
      <c r="I77" s="21">
        <v>68</v>
      </c>
      <c r="J77" s="21">
        <v>200</v>
      </c>
    </row>
    <row r="78" spans="1:10" ht="42" customHeight="1">
      <c r="A78" s="30" t="s">
        <v>89</v>
      </c>
      <c r="B78" s="28"/>
      <c r="C78" s="28"/>
      <c r="D78" s="29"/>
      <c r="E78" s="18" t="s">
        <v>15</v>
      </c>
      <c r="F78" s="19">
        <v>1</v>
      </c>
      <c r="G78" s="33"/>
      <c r="H78" s="2"/>
      <c r="I78" s="21">
        <v>69</v>
      </c>
      <c r="J78" s="21"/>
    </row>
    <row r="79" spans="1:10" ht="42" customHeight="1">
      <c r="A79" s="30" t="s">
        <v>90</v>
      </c>
      <c r="B79" s="28"/>
      <c r="C79" s="28"/>
      <c r="D79" s="29"/>
      <c r="E79" s="18" t="s">
        <v>15</v>
      </c>
      <c r="F79" s="19">
        <v>1</v>
      </c>
      <c r="G79" s="20">
        <f>+G80</f>
        <v>0</v>
      </c>
      <c r="H79" s="2"/>
      <c r="I79" s="21">
        <v>70</v>
      </c>
      <c r="J79" s="21">
        <v>1</v>
      </c>
    </row>
    <row r="80" spans="1:10" ht="42" customHeight="1">
      <c r="A80" s="16"/>
      <c r="B80" s="31" t="s">
        <v>91</v>
      </c>
      <c r="C80" s="28"/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2</v>
      </c>
    </row>
    <row r="81" spans="1:10" ht="42" customHeight="1">
      <c r="A81" s="16"/>
      <c r="B81" s="17"/>
      <c r="C81" s="31" t="s">
        <v>90</v>
      </c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3</v>
      </c>
    </row>
    <row r="82" spans="1:10" ht="42" customHeight="1">
      <c r="A82" s="16"/>
      <c r="B82" s="17"/>
      <c r="C82" s="17"/>
      <c r="D82" s="32" t="s">
        <v>92</v>
      </c>
      <c r="E82" s="18" t="s">
        <v>54</v>
      </c>
      <c r="F82" s="19">
        <v>11</v>
      </c>
      <c r="G82" s="33"/>
      <c r="H82" s="2"/>
      <c r="I82" s="21">
        <v>73</v>
      </c>
      <c r="J82" s="21">
        <v>4</v>
      </c>
    </row>
    <row r="83" spans="1:10" ht="42" customHeight="1">
      <c r="A83" s="30" t="s">
        <v>93</v>
      </c>
      <c r="B83" s="28"/>
      <c r="C83" s="28"/>
      <c r="D83" s="29"/>
      <c r="E83" s="18" t="s">
        <v>15</v>
      </c>
      <c r="F83" s="19">
        <v>1</v>
      </c>
      <c r="G83" s="33"/>
      <c r="H83" s="2"/>
      <c r="I83" s="21">
        <v>74</v>
      </c>
      <c r="J83" s="21">
        <v>210</v>
      </c>
    </row>
    <row r="84" spans="1:10" ht="42" customHeight="1">
      <c r="A84" s="30" t="s">
        <v>94</v>
      </c>
      <c r="B84" s="28"/>
      <c r="C84" s="28"/>
      <c r="D84" s="29"/>
      <c r="E84" s="18" t="s">
        <v>15</v>
      </c>
      <c r="F84" s="19">
        <v>1</v>
      </c>
      <c r="G84" s="33"/>
      <c r="H84" s="2"/>
      <c r="I84" s="21">
        <v>75</v>
      </c>
      <c r="J84" s="21">
        <v>220</v>
      </c>
    </row>
    <row r="85" spans="1:10" ht="42" customHeight="1">
      <c r="A85" s="34" t="s">
        <v>95</v>
      </c>
      <c r="B85" s="35"/>
      <c r="C85" s="35"/>
      <c r="D85" s="36"/>
      <c r="E85" s="37" t="s">
        <v>15</v>
      </c>
      <c r="F85" s="38">
        <v>1</v>
      </c>
      <c r="G85" s="39">
        <f>+G10+G84</f>
        <v>0</v>
      </c>
      <c r="H85" s="40"/>
      <c r="I85" s="41">
        <v>76</v>
      </c>
      <c r="J85" s="41">
        <v>30</v>
      </c>
    </row>
    <row r="86" spans="1:10" ht="42" customHeight="1">
      <c r="A86" s="22" t="s">
        <v>11</v>
      </c>
      <c r="B86" s="23"/>
      <c r="C86" s="23"/>
      <c r="D86" s="24"/>
      <c r="E86" s="25" t="s">
        <v>12</v>
      </c>
      <c r="F86" s="26" t="s">
        <v>12</v>
      </c>
      <c r="G86" s="27">
        <f>G85</f>
        <v>0</v>
      </c>
      <c r="I86" s="21">
        <v>77</v>
      </c>
      <c r="J86" s="21">
        <v>90</v>
      </c>
    </row>
    <row r="87" spans="1:10" ht="42" customHeight="1"/>
    <row r="88" spans="1:10" ht="42" customHeight="1"/>
  </sheetData>
  <sheetProtection algorithmName="SHA-512" hashValue="P8uCA6VpsUL6lDW9LbkCciMRNNeA4x+zuT7rjtMWgtVcKBJTIysiKv3W3fcomJROj58QchWJUJGPjo+hjRa0QQ==" saltValue="1/EfBN5HtbK366B/P6UZ8Q==" spinCount="100000" sheet="1" objects="1" scenarios="1"/>
  <mergeCells count="38">
    <mergeCell ref="A85:D85"/>
    <mergeCell ref="A78:D78"/>
    <mergeCell ref="A79:D79"/>
    <mergeCell ref="B80:D80"/>
    <mergeCell ref="C81:D81"/>
    <mergeCell ref="A83:D83"/>
    <mergeCell ref="A84:D84"/>
    <mergeCell ref="B68:D68"/>
    <mergeCell ref="C69:D69"/>
    <mergeCell ref="C71:D71"/>
    <mergeCell ref="C74:D74"/>
    <mergeCell ref="A76:D76"/>
    <mergeCell ref="A77:D77"/>
    <mergeCell ref="C48:D48"/>
    <mergeCell ref="B58:D58"/>
    <mergeCell ref="C59:D59"/>
    <mergeCell ref="C62:D62"/>
    <mergeCell ref="C65:D65"/>
    <mergeCell ref="A67:D67"/>
    <mergeCell ref="C20:D20"/>
    <mergeCell ref="B23:D23"/>
    <mergeCell ref="C24:D24"/>
    <mergeCell ref="C32:D32"/>
    <mergeCell ref="B36:D36"/>
    <mergeCell ref="C37:D37"/>
    <mergeCell ref="A86:D86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2022-11-22T09:56:56Z</dcterms:created>
  <dcterms:modified xsi:type="dcterms:W3CDTF">2022-11-22T09:58:13Z</dcterms:modified>
</cp:coreProperties>
</file>